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RI" sheetId="1" r:id="rId1"/>
    <sheet name="Instructivo_CRI" sheetId="2" r:id="rId2"/>
  </sheets>
  <definedNames>
    <definedName name="_xlnm._FilterDatabase" localSheetId="0" hidden="1">CRI!$A$2:$K$3</definedName>
  </definedNames>
  <calcPr calcId="124519"/>
</workbook>
</file>

<file path=xl/calcChain.xml><?xml version="1.0" encoding="utf-8"?>
<calcChain xmlns="http://schemas.openxmlformats.org/spreadsheetml/2006/main">
  <c r="C3" i="1"/>
  <c r="D3"/>
  <c r="F3"/>
  <c r="G3"/>
  <c r="H3"/>
  <c r="I3" s="1"/>
  <c r="E4"/>
  <c r="H4"/>
  <c r="I4"/>
  <c r="E5"/>
  <c r="H5"/>
  <c r="I5" s="1"/>
  <c r="E6"/>
  <c r="H6"/>
  <c r="I6"/>
  <c r="E7"/>
  <c r="H7"/>
  <c r="I7" s="1"/>
  <c r="E8"/>
  <c r="H8"/>
  <c r="I8"/>
  <c r="E9"/>
  <c r="H9"/>
  <c r="I9" s="1"/>
  <c r="E10"/>
  <c r="H10"/>
  <c r="I10"/>
  <c r="E11"/>
  <c r="E3" s="1"/>
  <c r="H11"/>
  <c r="I11" s="1"/>
  <c r="E12"/>
  <c r="H12"/>
  <c r="I12"/>
  <c r="E13"/>
  <c r="H13"/>
  <c r="I13" s="1"/>
  <c r="E14"/>
  <c r="H14"/>
  <c r="I14"/>
  <c r="E15"/>
  <c r="H15"/>
  <c r="I15" s="1"/>
  <c r="E16"/>
  <c r="H16"/>
  <c r="I16"/>
  <c r="E17"/>
  <c r="H17"/>
  <c r="E18"/>
  <c r="H18"/>
</calcChain>
</file>

<file path=xl/sharedStrings.xml><?xml version="1.0" encoding="utf-8"?>
<sst xmlns="http://schemas.openxmlformats.org/spreadsheetml/2006/main" count="48" uniqueCount="44">
  <si>
    <t>Cargo del funcionario
Nombre del funcionario</t>
  </si>
  <si>
    <t>_________________________</t>
  </si>
  <si>
    <t>Bajo protesta de decir verdad declaramos que los Estados Financieros y sus notas, son razonablemente correctos y son responsabilidad del emisor.</t>
  </si>
  <si>
    <t>Ingresos Derivados de Financiamientos</t>
  </si>
  <si>
    <t>00</t>
  </si>
  <si>
    <t>Transferencias, Asignaciones, Subsidios y Otras Ayudas</t>
  </si>
  <si>
    <t>Participaciones y Aportaciones</t>
  </si>
  <si>
    <t>Ingresos por Ventas de Bienes y Servicios</t>
  </si>
  <si>
    <t>Aprovechamientos no comprendidos en las fracciones de la Ley de Ingresos causadas en ejercicios fiscales anteriores pendientes de liquidación o pago</t>
  </si>
  <si>
    <t>Capital</t>
  </si>
  <si>
    <t>Corriente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</si>
  <si>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</si>
  <si>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</si>
  <si>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</si>
  <si>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</si>
  <si>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</si>
  <si>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</si>
  <si>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PRESUPUESTO DE INGRESOS</t>
  </si>
  <si>
    <t>EXCEDENTES</t>
  </si>
  <si>
    <t>DIFERENCIA</t>
  </si>
  <si>
    <t>RECAUDADO</t>
  </si>
  <si>
    <t>DEVENGADO</t>
  </si>
  <si>
    <t>MODIFICADO</t>
  </si>
  <si>
    <t>AMPLIACIONES Y REDUCCIONES</t>
  </si>
  <si>
    <t>ESTIMADO</t>
  </si>
  <si>
    <t>CONCEPTO</t>
  </si>
  <si>
    <t>CRI</t>
  </si>
  <si>
    <t>MUNICIPIO SAN FELIPE
ESTADO ANALÍTICO DE INGRESOS POR RUBRO
DEL 1 DE ENERO AL AL 31 DE DICIEMBRE DEL 2017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</si>
  <si>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</si>
  <si>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</si>
  <si>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Recomendaciones:</t>
  </si>
  <si>
    <t>Para la información impresa sólo por rubro y por fuente de financiamiento.</t>
  </si>
  <si>
    <t>Aclaración:</t>
  </si>
  <si>
    <t>No se puede modificar el formato.</t>
  </si>
  <si>
    <t>Restricción:</t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</si>
  <si>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</si>
  <si>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</si>
  <si>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</si>
  <si>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</si>
  <si>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</si>
  <si>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</si>
  <si>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</si>
  <si>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</si>
  <si>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t>Instructivo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</si>
</sst>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3" fillId="0" borderId="0"/>
    <xf numFmtId="0" fontId="1" fillId="0" borderId="0"/>
    <xf numFmtId="164" fontId="3" fillId="0" borderId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2" fillId="0" borderId="0" xfId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left" vertical="top" wrapText="1" indent="5"/>
      <protection locked="0"/>
    </xf>
    <xf numFmtId="4" fontId="4" fillId="0" borderId="0" xfId="2" applyNumberFormat="1" applyFont="1" applyAlignment="1">
      <alignment vertical="top"/>
    </xf>
    <xf numFmtId="0" fontId="4" fillId="0" borderId="0" xfId="2" applyFont="1" applyAlignment="1">
      <alignment vertical="top" wrapText="1"/>
    </xf>
    <xf numFmtId="0" fontId="4" fillId="0" borderId="0" xfId="2" applyFont="1" applyAlignment="1">
      <alignment vertical="top"/>
    </xf>
    <xf numFmtId="0" fontId="4" fillId="0" borderId="0" xfId="2" applyFont="1" applyAlignment="1" applyProtection="1">
      <alignment vertical="top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3" applyNumberFormat="1" applyFont="1" applyFill="1" applyBorder="1" applyAlignment="1" applyProtection="1">
      <alignment vertical="top"/>
      <protection locked="0"/>
    </xf>
    <xf numFmtId="0" fontId="2" fillId="0" borderId="2" xfId="1" applyFont="1" applyFill="1" applyBorder="1" applyAlignment="1" applyProtection="1">
      <alignment vertical="top"/>
      <protection locked="0"/>
    </xf>
    <xf numFmtId="0" fontId="2" fillId="0" borderId="3" xfId="1" quotePrefix="1" applyFont="1" applyFill="1" applyBorder="1" applyAlignment="1" applyProtection="1">
      <alignment horizontal="center" vertical="top"/>
      <protection locked="0"/>
    </xf>
    <xf numFmtId="4" fontId="2" fillId="0" borderId="4" xfId="1" applyNumberFormat="1" applyFont="1" applyFill="1" applyBorder="1" applyAlignment="1" applyProtection="1">
      <alignment vertical="top"/>
      <protection locked="0"/>
    </xf>
    <xf numFmtId="4" fontId="2" fillId="0" borderId="0" xfId="3" applyNumberFormat="1" applyFont="1" applyFill="1" applyBorder="1" applyAlignment="1" applyProtection="1">
      <alignment vertical="top"/>
      <protection locked="0"/>
    </xf>
    <xf numFmtId="0" fontId="2" fillId="0" borderId="5" xfId="1" applyFont="1" applyFill="1" applyBorder="1" applyAlignment="1" applyProtection="1">
      <alignment horizontal="center" vertical="top"/>
      <protection locked="0"/>
    </xf>
    <xf numFmtId="4" fontId="2" fillId="0" borderId="4" xfId="3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left" vertical="top" wrapText="1" indent="1"/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4" fontId="5" fillId="0" borderId="4" xfId="3" applyNumberFormat="1" applyFont="1" applyFill="1" applyBorder="1" applyAlignment="1" applyProtection="1">
      <alignment vertical="top"/>
      <protection locked="0"/>
    </xf>
    <xf numFmtId="4" fontId="5" fillId="0" borderId="0" xfId="3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 wrapText="1"/>
      <protection locked="0"/>
    </xf>
    <xf numFmtId="0" fontId="6" fillId="0" borderId="5" xfId="2" applyFont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6" fillId="2" borderId="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vertical="top"/>
    </xf>
    <xf numFmtId="0" fontId="5" fillId="0" borderId="0" xfId="1" applyFont="1" applyFill="1" applyBorder="1" applyAlignment="1" applyProtection="1">
      <alignment vertical="top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2" fillId="0" borderId="0" xfId="19" applyFont="1"/>
    <xf numFmtId="0" fontId="2" fillId="0" borderId="0" xfId="19" applyFont="1" applyAlignment="1">
      <alignment horizontal="left" wrapText="1" indent="1"/>
    </xf>
    <xf numFmtId="0" fontId="2" fillId="0" borderId="0" xfId="19" applyFont="1" applyAlignment="1">
      <alignment horizontal="left" vertical="center" wrapText="1" indent="1"/>
    </xf>
    <xf numFmtId="0" fontId="9" fillId="3" borderId="0" xfId="2" applyFont="1" applyFill="1" applyBorder="1" applyAlignment="1">
      <alignment horizontal="left" vertical="center" wrapText="1"/>
    </xf>
    <xf numFmtId="0" fontId="9" fillId="4" borderId="0" xfId="2" applyFont="1" applyFill="1" applyBorder="1" applyAlignment="1">
      <alignment horizontal="left" vertical="center" wrapText="1"/>
    </xf>
  </cellXfs>
  <cellStyles count="20">
    <cellStyle name="=C:\WINNT\SYSTEM32\COMMAND.COM" xfId="4"/>
    <cellStyle name="Euro" xfId="5"/>
    <cellStyle name="Millares 2" xfId="6"/>
    <cellStyle name="Millares 2 2" xfId="7"/>
    <cellStyle name="Millares 2 3" xfId="8"/>
    <cellStyle name="Millares 3" xfId="9"/>
    <cellStyle name="Moneda 2" xfId="10"/>
    <cellStyle name="Normal" xfId="0" builtinId="0"/>
    <cellStyle name="Normal 2" xfId="1"/>
    <cellStyle name="Normal 2 2" xfId="2"/>
    <cellStyle name="Normal 2 3" xfId="3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19"/>
    <cellStyle name="Porcentual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pane ySplit="2" topLeftCell="A3" activePane="bottomLeft" state="frozen"/>
      <selection pane="bottomLeft" sqref="A1:I1"/>
    </sheetView>
  </sheetViews>
  <sheetFormatPr baseColWidth="10" defaultRowHeight="11.25"/>
  <cols>
    <col min="1" max="1" width="7.5703125" style="2" customWidth="1"/>
    <col min="2" max="2" width="43.5703125" style="2" customWidth="1"/>
    <col min="3" max="3" width="15.28515625" style="2" customWidth="1"/>
    <col min="4" max="4" width="17" style="2" customWidth="1"/>
    <col min="5" max="9" width="15.28515625" style="2" customWidth="1"/>
    <col min="10" max="16384" width="11.42578125" style="1"/>
  </cols>
  <sheetData>
    <row r="1" spans="1:10" s="32" customFormat="1" ht="60" customHeight="1">
      <c r="A1" s="36" t="s">
        <v>27</v>
      </c>
      <c r="B1" s="35"/>
      <c r="C1" s="35"/>
      <c r="D1" s="35"/>
      <c r="E1" s="35"/>
      <c r="F1" s="35"/>
      <c r="G1" s="35"/>
      <c r="H1" s="35"/>
      <c r="I1" s="34"/>
      <c r="J1" s="33"/>
    </row>
    <row r="2" spans="1:10" s="28" customFormat="1" ht="24.95" customHeight="1">
      <c r="A2" s="31" t="s">
        <v>26</v>
      </c>
      <c r="B2" s="31" t="s">
        <v>25</v>
      </c>
      <c r="C2" s="30" t="s">
        <v>24</v>
      </c>
      <c r="D2" s="30" t="s">
        <v>23</v>
      </c>
      <c r="E2" s="30" t="s">
        <v>22</v>
      </c>
      <c r="F2" s="30" t="s">
        <v>21</v>
      </c>
      <c r="G2" s="30" t="s">
        <v>20</v>
      </c>
      <c r="H2" s="30" t="s">
        <v>19</v>
      </c>
      <c r="I2" s="30" t="s">
        <v>18</v>
      </c>
      <c r="J2" s="29"/>
    </row>
    <row r="3" spans="1:10" s="2" customFormat="1">
      <c r="A3" s="27">
        <v>90001</v>
      </c>
      <c r="B3" s="26" t="s">
        <v>17</v>
      </c>
      <c r="C3" s="25">
        <f>SUM(C4:C8)+C11+SUM(C15:C18)</f>
        <v>285303603</v>
      </c>
      <c r="D3" s="25">
        <f>SUM(D4:D8)+D11+SUM(D15:D18)</f>
        <v>203513982.39999998</v>
      </c>
      <c r="E3" s="25">
        <f>SUM(E4:E8)+E11+SUM(E15:E18)</f>
        <v>488817585.39999998</v>
      </c>
      <c r="F3" s="25">
        <f>SUM(F4:F8)+F11+SUM(F15:F18)</f>
        <v>493186599.27999997</v>
      </c>
      <c r="G3" s="25">
        <f>SUM(G4:G8)+G11+SUM(G15:G18)</f>
        <v>492307155.59000003</v>
      </c>
      <c r="H3" s="25">
        <f>+G3-C3</f>
        <v>207003552.59000003</v>
      </c>
      <c r="I3" s="24">
        <f>IF(H3&gt;0,H3,0)</f>
        <v>207003552.59000003</v>
      </c>
      <c r="J3" s="1"/>
    </row>
    <row r="4" spans="1:10" s="2" customFormat="1">
      <c r="A4" s="20">
        <v>10</v>
      </c>
      <c r="B4" s="1" t="s">
        <v>16</v>
      </c>
      <c r="C4" s="19">
        <v>14659668</v>
      </c>
      <c r="D4" s="19">
        <v>826854.72</v>
      </c>
      <c r="E4" s="19">
        <f>D4+C4</f>
        <v>15486522.720000001</v>
      </c>
      <c r="F4" s="19">
        <v>16217999.49</v>
      </c>
      <c r="G4" s="19">
        <v>16217999.49</v>
      </c>
      <c r="H4" s="19">
        <f>+G4-C4</f>
        <v>1558331.4900000002</v>
      </c>
      <c r="I4" s="21">
        <f>IF(H4&gt;0,H4,0)</f>
        <v>1558331.4900000002</v>
      </c>
      <c r="J4" s="1"/>
    </row>
    <row r="5" spans="1:10" s="2" customFormat="1">
      <c r="A5" s="20">
        <v>20</v>
      </c>
      <c r="B5" s="1" t="s">
        <v>15</v>
      </c>
      <c r="C5" s="19">
        <v>0</v>
      </c>
      <c r="D5" s="19">
        <v>0</v>
      </c>
      <c r="E5" s="19">
        <f>D5+C5</f>
        <v>0</v>
      </c>
      <c r="F5" s="19">
        <v>0</v>
      </c>
      <c r="G5" s="19">
        <v>0</v>
      </c>
      <c r="H5" s="19">
        <f>+G5-C5</f>
        <v>0</v>
      </c>
      <c r="I5" s="21">
        <f>IF(H5&gt;0,H5,0)</f>
        <v>0</v>
      </c>
      <c r="J5" s="1"/>
    </row>
    <row r="6" spans="1:10" s="2" customFormat="1">
      <c r="A6" s="20">
        <v>30</v>
      </c>
      <c r="B6" s="1" t="s">
        <v>14</v>
      </c>
      <c r="C6" s="19">
        <v>0</v>
      </c>
      <c r="D6" s="19">
        <v>0</v>
      </c>
      <c r="E6" s="19">
        <f>D6+C6</f>
        <v>0</v>
      </c>
      <c r="F6" s="19">
        <v>0</v>
      </c>
      <c r="G6" s="19">
        <v>0</v>
      </c>
      <c r="H6" s="19">
        <f>+G6-C6</f>
        <v>0</v>
      </c>
      <c r="I6" s="21">
        <f>IF(H6&gt;0,H6,0)</f>
        <v>0</v>
      </c>
      <c r="J6" s="1"/>
    </row>
    <row r="7" spans="1:10" s="2" customFormat="1">
      <c r="A7" s="20">
        <v>40</v>
      </c>
      <c r="B7" s="1" t="s">
        <v>13</v>
      </c>
      <c r="C7" s="19">
        <v>2589080.0099999998</v>
      </c>
      <c r="D7" s="19">
        <v>1247603.29</v>
      </c>
      <c r="E7" s="19">
        <f>D7+C7</f>
        <v>3836683.3</v>
      </c>
      <c r="F7" s="19">
        <v>4071008.46</v>
      </c>
      <c r="G7" s="19">
        <v>4071008.46</v>
      </c>
      <c r="H7" s="19">
        <f>+G7-C7</f>
        <v>1481928.4500000002</v>
      </c>
      <c r="I7" s="21">
        <f>IF(H7&gt;0,H7,0)</f>
        <v>1481928.4500000002</v>
      </c>
      <c r="J7" s="1"/>
    </row>
    <row r="8" spans="1:10" s="2" customFormat="1">
      <c r="A8" s="20">
        <v>50</v>
      </c>
      <c r="B8" s="1" t="s">
        <v>12</v>
      </c>
      <c r="C8" s="19">
        <v>4922261.99</v>
      </c>
      <c r="D8" s="19">
        <v>2834553.93</v>
      </c>
      <c r="E8" s="19">
        <f>D8+C8</f>
        <v>7756815.9199999999</v>
      </c>
      <c r="F8" s="19">
        <v>8985030.3499999996</v>
      </c>
      <c r="G8" s="19">
        <v>8985030.3499999996</v>
      </c>
      <c r="H8" s="19">
        <f>+G8-C8</f>
        <v>4062768.3599999994</v>
      </c>
      <c r="I8" s="21">
        <f>IF(H8&gt;0,H8,0)</f>
        <v>4062768.3599999994</v>
      </c>
      <c r="J8" s="1"/>
    </row>
    <row r="9" spans="1:10" s="2" customFormat="1">
      <c r="A9" s="20">
        <v>51</v>
      </c>
      <c r="B9" s="23" t="s">
        <v>10</v>
      </c>
      <c r="C9" s="19">
        <v>4922261.99</v>
      </c>
      <c r="D9" s="19">
        <v>2834553.93</v>
      </c>
      <c r="E9" s="19">
        <f>D9+C9</f>
        <v>7756815.9199999999</v>
      </c>
      <c r="F9" s="19">
        <v>8985030.3499999996</v>
      </c>
      <c r="G9" s="19">
        <v>8985030.3499999996</v>
      </c>
      <c r="H9" s="19">
        <f>+G9-C9</f>
        <v>4062768.3599999994</v>
      </c>
      <c r="I9" s="21">
        <f>IF(H9&gt;0,H9,0)</f>
        <v>4062768.3599999994</v>
      </c>
      <c r="J9" s="1"/>
    </row>
    <row r="10" spans="1:10" s="2" customFormat="1">
      <c r="A10" s="20">
        <v>52</v>
      </c>
      <c r="B10" s="23" t="s">
        <v>9</v>
      </c>
      <c r="C10" s="19">
        <v>0</v>
      </c>
      <c r="D10" s="19">
        <v>0</v>
      </c>
      <c r="E10" s="19">
        <f>D10+C10</f>
        <v>0</v>
      </c>
      <c r="F10" s="19">
        <v>0</v>
      </c>
      <c r="G10" s="19">
        <v>0</v>
      </c>
      <c r="H10" s="19">
        <f>+G10-C10</f>
        <v>0</v>
      </c>
      <c r="I10" s="21">
        <f>IF(H10&gt;0,H10,0)</f>
        <v>0</v>
      </c>
      <c r="J10" s="1"/>
    </row>
    <row r="11" spans="1:10" s="2" customFormat="1">
      <c r="A11" s="20">
        <v>60</v>
      </c>
      <c r="B11" s="1" t="s">
        <v>11</v>
      </c>
      <c r="C11" s="19">
        <v>1960513</v>
      </c>
      <c r="D11" s="19">
        <v>1717352.32</v>
      </c>
      <c r="E11" s="19">
        <f>D11+C11</f>
        <v>3677865.3200000003</v>
      </c>
      <c r="F11" s="19">
        <v>4148094.68</v>
      </c>
      <c r="G11" s="19">
        <v>4148094.68</v>
      </c>
      <c r="H11" s="19">
        <f>+G11-C11</f>
        <v>2187581.6800000002</v>
      </c>
      <c r="I11" s="21">
        <f>IF(H11&gt;0,H11,0)</f>
        <v>2187581.6800000002</v>
      </c>
      <c r="J11" s="1"/>
    </row>
    <row r="12" spans="1:10" s="2" customFormat="1">
      <c r="A12" s="20">
        <v>61</v>
      </c>
      <c r="B12" s="23" t="s">
        <v>10</v>
      </c>
      <c r="C12" s="19">
        <v>1960513</v>
      </c>
      <c r="D12" s="19">
        <v>1717352.32</v>
      </c>
      <c r="E12" s="19">
        <f>D12+C12</f>
        <v>3677865.3200000003</v>
      </c>
      <c r="F12" s="19">
        <v>4148094.68</v>
      </c>
      <c r="G12" s="19">
        <v>4148094.68</v>
      </c>
      <c r="H12" s="19">
        <f>+G12-C12</f>
        <v>2187581.6800000002</v>
      </c>
      <c r="I12" s="21">
        <f>IF(H12&gt;0,H12,0)</f>
        <v>2187581.6800000002</v>
      </c>
      <c r="J12" s="1"/>
    </row>
    <row r="13" spans="1:10" s="2" customFormat="1">
      <c r="A13" s="20">
        <v>62</v>
      </c>
      <c r="B13" s="23" t="s">
        <v>9</v>
      </c>
      <c r="C13" s="19">
        <v>0</v>
      </c>
      <c r="D13" s="19">
        <v>0</v>
      </c>
      <c r="E13" s="19">
        <f>D13+C13</f>
        <v>0</v>
      </c>
      <c r="F13" s="19">
        <v>0</v>
      </c>
      <c r="G13" s="19">
        <v>0</v>
      </c>
      <c r="H13" s="19">
        <f>+G13-C13</f>
        <v>0</v>
      </c>
      <c r="I13" s="21">
        <f>IF(H13&gt;0,H13,0)</f>
        <v>0</v>
      </c>
      <c r="J13" s="1"/>
    </row>
    <row r="14" spans="1:10" s="2" customFormat="1" ht="33.75">
      <c r="A14" s="20">
        <v>69</v>
      </c>
      <c r="B14" s="22" t="s">
        <v>8</v>
      </c>
      <c r="C14" s="19">
        <v>0</v>
      </c>
      <c r="D14" s="19">
        <v>0</v>
      </c>
      <c r="E14" s="19">
        <f>D14+C14</f>
        <v>0</v>
      </c>
      <c r="F14" s="19">
        <v>0</v>
      </c>
      <c r="G14" s="19">
        <v>0</v>
      </c>
      <c r="H14" s="19">
        <f>+G14-C14</f>
        <v>0</v>
      </c>
      <c r="I14" s="21">
        <f>IF(H14&gt;0,H14,0)</f>
        <v>0</v>
      </c>
      <c r="J14" s="1"/>
    </row>
    <row r="15" spans="1:10" s="2" customFormat="1">
      <c r="A15" s="20">
        <v>70</v>
      </c>
      <c r="B15" s="1" t="s">
        <v>7</v>
      </c>
      <c r="C15" s="19">
        <v>0</v>
      </c>
      <c r="D15" s="19">
        <v>0</v>
      </c>
      <c r="E15" s="19">
        <f>D15+C15</f>
        <v>0</v>
      </c>
      <c r="F15" s="19">
        <v>0</v>
      </c>
      <c r="G15" s="19">
        <v>0</v>
      </c>
      <c r="H15" s="19">
        <f>+G15-C15</f>
        <v>0</v>
      </c>
      <c r="I15" s="21">
        <f>IF(H15&gt;0,H15,0)</f>
        <v>0</v>
      </c>
      <c r="J15" s="1"/>
    </row>
    <row r="16" spans="1:10" s="2" customFormat="1">
      <c r="A16" s="20">
        <v>80</v>
      </c>
      <c r="B16" s="1" t="s">
        <v>6</v>
      </c>
      <c r="C16" s="19">
        <v>261172080</v>
      </c>
      <c r="D16" s="19">
        <v>87979909.040000007</v>
      </c>
      <c r="E16" s="19">
        <f>D16+C16</f>
        <v>349151989.04000002</v>
      </c>
      <c r="F16" s="19">
        <v>350856757.19999999</v>
      </c>
      <c r="G16" s="19">
        <v>349977313.50999999</v>
      </c>
      <c r="H16" s="19">
        <f>+G16-C16</f>
        <v>88805233.50999999</v>
      </c>
      <c r="I16" s="21">
        <f>IF(H16&gt;0,H16,0)</f>
        <v>88805233.50999999</v>
      </c>
      <c r="J16" s="1"/>
    </row>
    <row r="17" spans="1:10" s="2" customFormat="1">
      <c r="A17" s="20">
        <v>90</v>
      </c>
      <c r="B17" s="1" t="s">
        <v>5</v>
      </c>
      <c r="C17" s="19">
        <v>0</v>
      </c>
      <c r="D17" s="19">
        <v>0</v>
      </c>
      <c r="E17" s="19">
        <f>D17+C17</f>
        <v>0</v>
      </c>
      <c r="F17" s="19">
        <v>0</v>
      </c>
      <c r="G17" s="19">
        <v>0</v>
      </c>
      <c r="H17" s="19">
        <f>+G17-C17</f>
        <v>0</v>
      </c>
      <c r="I17" s="18">
        <v>0</v>
      </c>
      <c r="J17" s="1"/>
    </row>
    <row r="18" spans="1:10" s="2" customFormat="1">
      <c r="A18" s="17" t="s">
        <v>4</v>
      </c>
      <c r="B18" s="16" t="s">
        <v>3</v>
      </c>
      <c r="C18" s="15">
        <v>0</v>
      </c>
      <c r="D18" s="15">
        <v>108907709.09999999</v>
      </c>
      <c r="E18" s="15">
        <f>D18+C18</f>
        <v>108907709.09999999</v>
      </c>
      <c r="F18" s="15">
        <v>108907709.09999999</v>
      </c>
      <c r="G18" s="15">
        <v>108907709.09999999</v>
      </c>
      <c r="H18" s="15">
        <f>+G18-C18</f>
        <v>108907709.09999999</v>
      </c>
      <c r="I18" s="14">
        <v>0</v>
      </c>
      <c r="J18" s="1"/>
    </row>
    <row r="20" spans="1:10">
      <c r="A20" s="13" t="s">
        <v>2</v>
      </c>
      <c r="B20" s="11"/>
      <c r="C20" s="11"/>
      <c r="D20" s="10"/>
    </row>
    <row r="21" spans="1:10">
      <c r="A21" s="12"/>
      <c r="B21" s="11"/>
      <c r="C21" s="11"/>
      <c r="D21" s="10"/>
    </row>
    <row r="22" spans="1:10">
      <c r="A22" s="8"/>
      <c r="B22" s="9"/>
      <c r="C22" s="8"/>
      <c r="D22" s="8"/>
    </row>
    <row r="23" spans="1:10">
      <c r="A23" s="6"/>
      <c r="B23" s="8"/>
      <c r="C23" s="8"/>
      <c r="D23" s="8"/>
    </row>
    <row r="24" spans="1:10">
      <c r="A24" s="6"/>
      <c r="B24" s="8" t="s">
        <v>1</v>
      </c>
      <c r="C24" s="6"/>
      <c r="D24" s="7" t="s">
        <v>1</v>
      </c>
    </row>
    <row r="25" spans="1:10" ht="22.5">
      <c r="A25" s="6"/>
      <c r="B25" s="5" t="s">
        <v>0</v>
      </c>
      <c r="C25" s="4"/>
      <c r="D25" s="3" t="s">
        <v>0</v>
      </c>
    </row>
  </sheetData>
  <sheetProtection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/>
  <cols>
    <col min="1" max="1" width="116.42578125" style="37" customWidth="1"/>
    <col min="2" max="16384" width="11.42578125" style="37"/>
  </cols>
  <sheetData>
    <row r="1" spans="1:1">
      <c r="A1" s="41" t="s">
        <v>43</v>
      </c>
    </row>
    <row r="2" spans="1:1" ht="11.25" customHeight="1">
      <c r="A2" s="38" t="s">
        <v>42</v>
      </c>
    </row>
    <row r="3" spans="1:1" ht="33.75">
      <c r="A3" s="38" t="s">
        <v>41</v>
      </c>
    </row>
    <row r="4" spans="1:1" ht="11.25" customHeight="1">
      <c r="A4" s="38" t="s">
        <v>40</v>
      </c>
    </row>
    <row r="5" spans="1:1" ht="22.5" customHeight="1">
      <c r="A5" s="38" t="s">
        <v>39</v>
      </c>
    </row>
    <row r="6" spans="1:1" ht="56.25" customHeight="1">
      <c r="A6" s="38" t="s">
        <v>38</v>
      </c>
    </row>
    <row r="7" spans="1:1" ht="34.5" customHeight="1">
      <c r="A7" s="38" t="s">
        <v>37</v>
      </c>
    </row>
    <row r="8" spans="1:1" ht="11.25" customHeight="1">
      <c r="A8" s="38" t="s">
        <v>36</v>
      </c>
    </row>
    <row r="9" spans="1:1" ht="11.25" customHeight="1">
      <c r="A9" s="38" t="s">
        <v>35</v>
      </c>
    </row>
    <row r="10" spans="1:1">
      <c r="A10" s="38"/>
    </row>
    <row r="11" spans="1:1">
      <c r="A11" s="38"/>
    </row>
    <row r="12" spans="1:1">
      <c r="A12" s="40" t="s">
        <v>34</v>
      </c>
    </row>
    <row r="13" spans="1:1">
      <c r="A13" s="38" t="s">
        <v>33</v>
      </c>
    </row>
    <row r="14" spans="1:1">
      <c r="A14" s="38"/>
    </row>
    <row r="15" spans="1:1" ht="11.25" customHeight="1">
      <c r="A15" s="40" t="s">
        <v>32</v>
      </c>
    </row>
    <row r="16" spans="1:1" ht="11.25" customHeight="1">
      <c r="A16" s="38" t="s">
        <v>31</v>
      </c>
    </row>
    <row r="17" spans="1:1" ht="11.25" customHeight="1">
      <c r="A17" s="38"/>
    </row>
    <row r="18" spans="1:1" ht="11.25" customHeight="1">
      <c r="A18" s="40" t="s">
        <v>30</v>
      </c>
    </row>
    <row r="19" spans="1:1" ht="14.1" customHeight="1">
      <c r="A19" s="39" t="s">
        <v>29</v>
      </c>
    </row>
    <row r="20" spans="1:1" ht="14.1" customHeight="1">
      <c r="A20" s="39" t="s">
        <v>28</v>
      </c>
    </row>
    <row r="21" spans="1:1">
      <c r="A21" s="38"/>
    </row>
    <row r="22" spans="1:1">
      <c r="A22" s="38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CRI</vt:lpstr>
      <vt:lpstr>Instructivo_CRI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EZE</cp:lastModifiedBy>
  <dcterms:created xsi:type="dcterms:W3CDTF">2018-11-04T21:46:51Z</dcterms:created>
  <dcterms:modified xsi:type="dcterms:W3CDTF">2018-11-04T21:48:35Z</dcterms:modified>
</cp:coreProperties>
</file>